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40" windowHeight="1086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3" l="1"/>
  <c r="E6" i="3"/>
  <c r="E3" i="3"/>
  <c r="E4" i="3"/>
  <c r="D10" i="3"/>
  <c r="C10" i="3"/>
  <c r="B10" i="3"/>
  <c r="E9" i="3"/>
  <c r="E8" i="3"/>
  <c r="E5" i="3"/>
  <c r="J5" i="1"/>
  <c r="K5" i="1" s="1"/>
  <c r="E5" i="1"/>
  <c r="J6" i="1"/>
  <c r="E6" i="1"/>
  <c r="K6" i="1" s="1"/>
  <c r="E7" i="1"/>
  <c r="K7" i="1" s="1"/>
  <c r="J8" i="1"/>
  <c r="E8" i="1"/>
  <c r="K8" i="1"/>
  <c r="E9" i="1"/>
  <c r="K9" i="1" s="1"/>
  <c r="J10" i="1"/>
  <c r="E10" i="1"/>
  <c r="K10" i="1" s="1"/>
  <c r="E11" i="1"/>
  <c r="K11" i="1" s="1"/>
  <c r="J12" i="1"/>
  <c r="E12" i="1"/>
  <c r="K12" i="1"/>
  <c r="E13" i="1"/>
  <c r="K13" i="1" s="1"/>
  <c r="J14" i="1"/>
  <c r="E14" i="1"/>
  <c r="K14" i="1" s="1"/>
  <c r="J15" i="1"/>
  <c r="E15" i="1"/>
  <c r="K15" i="1"/>
  <c r="J16" i="1"/>
  <c r="E16" i="1"/>
  <c r="J17" i="1"/>
  <c r="E17" i="1"/>
  <c r="K17" i="1"/>
  <c r="J18" i="1"/>
  <c r="E18" i="1"/>
  <c r="K18" i="1" s="1"/>
  <c r="J19" i="1"/>
  <c r="K19" i="1" s="1"/>
  <c r="E19" i="1"/>
  <c r="K20" i="1"/>
  <c r="K21" i="1"/>
  <c r="K22" i="1"/>
  <c r="K23" i="1"/>
  <c r="K24" i="1"/>
  <c r="J25" i="1"/>
  <c r="K25" i="1" s="1"/>
  <c r="E25" i="1"/>
  <c r="J26" i="1"/>
  <c r="K26" i="1"/>
  <c r="K27" i="1"/>
  <c r="K28" i="1"/>
  <c r="K29" i="1"/>
  <c r="K30" i="1"/>
  <c r="K31" i="1"/>
  <c r="K32" i="1"/>
  <c r="J33" i="1"/>
  <c r="E33" i="1"/>
  <c r="K33" i="1" s="1"/>
  <c r="K34" i="1"/>
  <c r="K35" i="1"/>
  <c r="K36" i="1"/>
  <c r="K37" i="1"/>
  <c r="K38" i="1"/>
  <c r="K39" i="1"/>
  <c r="K40" i="1"/>
  <c r="K41" i="1"/>
  <c r="K42" i="1"/>
  <c r="K43" i="1"/>
  <c r="K44" i="1"/>
  <c r="K45" i="1"/>
  <c r="J46" i="1"/>
  <c r="E46" i="1"/>
  <c r="E10" i="3" l="1"/>
  <c r="K16" i="1"/>
</calcChain>
</file>

<file path=xl/sharedStrings.xml><?xml version="1.0" encoding="utf-8"?>
<sst xmlns="http://schemas.openxmlformats.org/spreadsheetml/2006/main" count="98" uniqueCount="95">
  <si>
    <t>параграфи</t>
  </si>
  <si>
    <t>СОУ С-ли</t>
  </si>
  <si>
    <t>СОУ К-к</t>
  </si>
  <si>
    <t>ОТЧЕТ ЗА КАСОВОТО ИЗПЪЛНЕНИЕ ВЪВ ФУНКЦИЯ Образование</t>
  </si>
  <si>
    <t xml:space="preserve">  </t>
  </si>
  <si>
    <t>месец януари 2011год.</t>
  </si>
  <si>
    <t>ОУ Осен.</t>
  </si>
  <si>
    <t>Всичко</t>
  </si>
  <si>
    <t>ОДЗРадост</t>
  </si>
  <si>
    <t>ОДЗ К-к</t>
  </si>
  <si>
    <t>ОДЗ Оран.</t>
  </si>
  <si>
    <t>ДГ-Осен.</t>
  </si>
  <si>
    <t>ВсичкоДГ</t>
  </si>
  <si>
    <t>ВС.у-ща и ДГ</t>
  </si>
  <si>
    <t>01-00</t>
  </si>
  <si>
    <t>02-00</t>
  </si>
  <si>
    <t>05-00</t>
  </si>
  <si>
    <t>10-00</t>
  </si>
  <si>
    <t>останали</t>
  </si>
  <si>
    <t>Всичко р-ди</t>
  </si>
  <si>
    <t>Капиталови</t>
  </si>
  <si>
    <t>Всичко  кап. р-ди</t>
  </si>
  <si>
    <t>Общо р-ди</t>
  </si>
  <si>
    <t>тр.прав.01-01</t>
  </si>
  <si>
    <t>доп.възн.01-09</t>
  </si>
  <si>
    <t>нещ.перс.02-01</t>
  </si>
  <si>
    <t>изв.тр.прав.02-02</t>
  </si>
  <si>
    <t>СБКО 02-05</t>
  </si>
  <si>
    <t>обизщ.02-08</t>
  </si>
  <si>
    <t>др.плащ.02-09</t>
  </si>
  <si>
    <t>ДОО 05-51</t>
  </si>
  <si>
    <t>УПФ 05-52</t>
  </si>
  <si>
    <t>ЗОВ 05-60</t>
  </si>
  <si>
    <t>ДЗПО 05-80</t>
  </si>
  <si>
    <t>облекло         10-13</t>
  </si>
  <si>
    <t>храна             10-11</t>
  </si>
  <si>
    <t>уч.икн.           10-14</t>
  </si>
  <si>
    <t>материали      10-15</t>
  </si>
  <si>
    <t>вода,гор.ен.   10-16</t>
  </si>
  <si>
    <t>вън.у-ги         10-20</t>
  </si>
  <si>
    <t>мед.               10-12</t>
  </si>
  <si>
    <t>тек.рем.          10-30</t>
  </si>
  <si>
    <t>д-ци мита       10-40</t>
  </si>
  <si>
    <t>команд.          10-51</t>
  </si>
  <si>
    <t>застр.             10-62</t>
  </si>
  <si>
    <t>СБКО             10-91</t>
  </si>
  <si>
    <t>други             10-98</t>
  </si>
  <si>
    <t>стипендии      40-00</t>
  </si>
  <si>
    <t>обезщ.           42-00</t>
  </si>
  <si>
    <t>обез.ОбС       42-14</t>
  </si>
  <si>
    <t>др.обез.         42-19</t>
  </si>
  <si>
    <t>Осн.рем.ДМА 51-00</t>
  </si>
  <si>
    <t>Придоб.ДМА  52-00</t>
  </si>
  <si>
    <t>Прид.НДА      53-00</t>
  </si>
  <si>
    <t>Субсидия ОбА-61-09</t>
  </si>
  <si>
    <t>Др.нед.пр-ди 36-19</t>
  </si>
  <si>
    <t>Лихви  24-08</t>
  </si>
  <si>
    <t>Наеми24-05</t>
  </si>
  <si>
    <t>СУ Симитли</t>
  </si>
  <si>
    <t>Приход</t>
  </si>
  <si>
    <t>Разход</t>
  </si>
  <si>
    <t>разлика</t>
  </si>
  <si>
    <t>наличност</t>
  </si>
  <si>
    <t>СУ Крупник</t>
  </si>
  <si>
    <t>ОУ Осеново</t>
  </si>
  <si>
    <t>ДГ Радост</t>
  </si>
  <si>
    <t>ДГ Крупник</t>
  </si>
  <si>
    <t>ДГ Ораново</t>
  </si>
  <si>
    <t>ДГ Осеново</t>
  </si>
  <si>
    <t xml:space="preserve">ОБЩО </t>
  </si>
  <si>
    <t>Приход - наличност = на разход</t>
  </si>
  <si>
    <t xml:space="preserve"> целеви-61-09</t>
  </si>
  <si>
    <t>Ср. На рзпор. За изв. плащания 88-03 пол.в Б.     +</t>
  </si>
  <si>
    <t>Ср. На рзпор. За изв. Плащания 88-03 -прех.в СЕС  -</t>
  </si>
  <si>
    <t>Помощи и дарение 45-00</t>
  </si>
  <si>
    <t>Общо пар.61-00</t>
  </si>
  <si>
    <t>МОН 61-01</t>
  </si>
  <si>
    <t>ПВЗ 6105</t>
  </si>
  <si>
    <t>Общо 88-03</t>
  </si>
  <si>
    <t>Прехв. Сума от Б в СЕС пар. 7600/-</t>
  </si>
  <si>
    <t>Прехв.сума от СЕС в Б пар.7600/+</t>
  </si>
  <si>
    <t>Общо пар.61-09 по с/ка 7501</t>
  </si>
  <si>
    <t>Преходен ост.по - субсидия 6109</t>
  </si>
  <si>
    <t>Всичко приход</t>
  </si>
  <si>
    <t>Прехв. Сума § 7600 общо</t>
  </si>
  <si>
    <t>Преходен ост.по - субсидия 6109-възст. на Втор.Разп.</t>
  </si>
  <si>
    <t xml:space="preserve"> § 9338 с/ка 4885</t>
  </si>
  <si>
    <t>Възст.остатък от проекти от ОбА § 9338 с/ка 4885-подкр.за успех</t>
  </si>
  <si>
    <t>Счетоводител:                                                      Директор:</t>
  </si>
  <si>
    <t>Наличност в каса</t>
  </si>
  <si>
    <t>Наличност в банка</t>
  </si>
  <si>
    <t>ОбУ "Св.Паисий Хилендарски" с.Д.Осеново</t>
  </si>
  <si>
    <t>ДФЗ- плод в у-ще 88-03</t>
  </si>
  <si>
    <t>Възст.остатък от пр. прехв. в ОбА § 9338 с/ка 4885 равен достъп</t>
  </si>
  <si>
    <t xml:space="preserve">                     ОТЧЕТ НА ПРИХОД В БЮДЖЕТА  КЪМ  28.02.2022г.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</si>
</sst>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" fontId="0" fillId="0" borderId="1" xfId="0" applyNumberFormat="1" applyBorder="1"/>
    <xf numFmtId="0" fontId="2" fillId="0" borderId="1" xfId="0" applyFont="1" applyBorder="1"/>
    <xf numFmtId="17" fontId="3" fillId="0" borderId="1" xfId="0" applyNumberFormat="1" applyFont="1" applyBorder="1"/>
    <xf numFmtId="0" fontId="3" fillId="0" borderId="1" xfId="0" applyFont="1" applyBorder="1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right"/>
    </xf>
    <xf numFmtId="0" fontId="2" fillId="2" borderId="1" xfId="0" applyFont="1" applyFill="1" applyBorder="1"/>
    <xf numFmtId="0" fontId="0" fillId="3" borderId="0" xfId="0" applyFill="1"/>
    <xf numFmtId="0" fontId="0" fillId="0" borderId="0" xfId="0" applyAlignment="1"/>
    <xf numFmtId="0" fontId="0" fillId="4" borderId="1" xfId="0" applyFill="1" applyBorder="1"/>
    <xf numFmtId="0" fontId="2" fillId="5" borderId="1" xfId="0" applyFont="1" applyFill="1" applyBorder="1"/>
    <xf numFmtId="0" fontId="0" fillId="5" borderId="1" xfId="0" applyFill="1" applyBorder="1"/>
    <xf numFmtId="0" fontId="3" fillId="0" borderId="1" xfId="0" applyFont="1" applyFill="1" applyBorder="1"/>
    <xf numFmtId="2" fontId="2" fillId="6" borderId="1" xfId="0" applyNumberFormat="1" applyFont="1" applyFill="1" applyBorder="1"/>
    <xf numFmtId="2" fontId="4" fillId="6" borderId="1" xfId="0" applyNumberFormat="1" applyFont="1" applyFill="1" applyBorder="1"/>
    <xf numFmtId="2" fontId="3" fillId="0" borderId="1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right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M22" sqref="M22"/>
    </sheetView>
  </sheetViews>
  <sheetFormatPr defaultRowHeight="12.75" x14ac:dyDescent="0.2"/>
  <cols>
    <col min="1" max="1" width="17.7109375" customWidth="1"/>
    <col min="2" max="2" width="10" customWidth="1"/>
    <col min="4" max="4" width="10.42578125" customWidth="1"/>
    <col min="6" max="6" width="10.42578125" customWidth="1"/>
    <col min="8" max="8" width="10.42578125" customWidth="1"/>
    <col min="11" max="11" width="13" customWidth="1"/>
  </cols>
  <sheetData>
    <row r="1" spans="1:11" x14ac:dyDescent="0.2">
      <c r="A1" s="1"/>
      <c r="B1" s="1"/>
      <c r="C1" s="1"/>
      <c r="D1" s="2"/>
      <c r="E1" s="2" t="s">
        <v>3</v>
      </c>
      <c r="F1" s="2"/>
      <c r="G1" s="2"/>
      <c r="H1" s="2"/>
      <c r="I1" s="2"/>
      <c r="J1" s="2"/>
      <c r="K1" s="2"/>
    </row>
    <row r="2" spans="1:11" x14ac:dyDescent="0.2">
      <c r="A2" s="1"/>
      <c r="B2" s="1"/>
      <c r="C2" s="1"/>
      <c r="D2" s="1" t="s">
        <v>4</v>
      </c>
      <c r="E2" s="1"/>
      <c r="F2" s="1"/>
      <c r="G2" s="1" t="s">
        <v>5</v>
      </c>
      <c r="H2" s="1"/>
      <c r="I2" s="1"/>
      <c r="J2" s="1"/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3.75" customHeight="1" x14ac:dyDescent="0.2">
      <c r="A4" s="1" t="s">
        <v>0</v>
      </c>
      <c r="B4" s="1" t="s">
        <v>1</v>
      </c>
      <c r="C4" s="1" t="s">
        <v>2</v>
      </c>
      <c r="D4" s="1" t="s">
        <v>6</v>
      </c>
      <c r="E4" s="4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4" t="s">
        <v>12</v>
      </c>
      <c r="K4" s="1" t="s">
        <v>13</v>
      </c>
    </row>
    <row r="5" spans="1:11" x14ac:dyDescent="0.2">
      <c r="A5" s="4" t="s">
        <v>14</v>
      </c>
      <c r="B5" s="4">
        <v>55018</v>
      </c>
      <c r="C5" s="4">
        <v>27146</v>
      </c>
      <c r="D5" s="4">
        <v>12857</v>
      </c>
      <c r="E5" s="4">
        <f t="shared" ref="E5:E19" si="0">SUM(B5:D5)</f>
        <v>95021</v>
      </c>
      <c r="F5" s="4">
        <v>16040</v>
      </c>
      <c r="G5" s="4">
        <v>17930</v>
      </c>
      <c r="H5" s="4">
        <v>8232</v>
      </c>
      <c r="I5" s="4">
        <v>7213</v>
      </c>
      <c r="J5" s="4">
        <f>SUM(F5:I5)</f>
        <v>49415</v>
      </c>
      <c r="K5" s="4">
        <f t="shared" ref="K5:K45" si="1">SUM(J5,E5)</f>
        <v>144436</v>
      </c>
    </row>
    <row r="6" spans="1:11" x14ac:dyDescent="0.2">
      <c r="A6" s="3" t="s">
        <v>23</v>
      </c>
      <c r="B6" s="1">
        <v>55018</v>
      </c>
      <c r="C6" s="1">
        <v>27146</v>
      </c>
      <c r="D6" s="1">
        <v>12857</v>
      </c>
      <c r="E6" s="1">
        <f t="shared" si="0"/>
        <v>95021</v>
      </c>
      <c r="F6" s="1">
        <v>16040</v>
      </c>
      <c r="G6" s="1">
        <v>17930</v>
      </c>
      <c r="H6" s="1">
        <v>8232</v>
      </c>
      <c r="I6" s="1">
        <v>7213</v>
      </c>
      <c r="J6" s="1">
        <f>SUM(F6:I6)</f>
        <v>49415</v>
      </c>
      <c r="K6" s="1">
        <f t="shared" si="1"/>
        <v>144436</v>
      </c>
    </row>
    <row r="7" spans="1:11" x14ac:dyDescent="0.2">
      <c r="A7" s="3" t="s">
        <v>24</v>
      </c>
      <c r="B7" s="1">
        <v>0</v>
      </c>
      <c r="C7" s="1"/>
      <c r="D7" s="1"/>
      <c r="E7" s="1">
        <f t="shared" si="0"/>
        <v>0</v>
      </c>
      <c r="F7" s="1"/>
      <c r="G7" s="1"/>
      <c r="H7" s="1"/>
      <c r="I7" s="1"/>
      <c r="J7" s="1"/>
      <c r="K7" s="1">
        <f t="shared" si="1"/>
        <v>0</v>
      </c>
    </row>
    <row r="8" spans="1:11" x14ac:dyDescent="0.2">
      <c r="A8" s="4" t="s">
        <v>15</v>
      </c>
      <c r="B8" s="4">
        <v>2210</v>
      </c>
      <c r="C8" s="4">
        <v>534</v>
      </c>
      <c r="D8" s="4">
        <v>673</v>
      </c>
      <c r="E8" s="4">
        <f t="shared" si="0"/>
        <v>3417</v>
      </c>
      <c r="F8" s="4">
        <v>288</v>
      </c>
      <c r="G8" s="4">
        <v>228</v>
      </c>
      <c r="H8" s="4">
        <v>68</v>
      </c>
      <c r="I8" s="4">
        <v>84</v>
      </c>
      <c r="J8" s="4">
        <f>SUM(F8:I8)</f>
        <v>668</v>
      </c>
      <c r="K8" s="4">
        <f t="shared" si="1"/>
        <v>4085</v>
      </c>
    </row>
    <row r="9" spans="1:11" x14ac:dyDescent="0.2">
      <c r="A9" s="1" t="s">
        <v>25</v>
      </c>
      <c r="B9" s="1">
        <v>0</v>
      </c>
      <c r="C9" s="1">
        <v>534</v>
      </c>
      <c r="D9" s="1"/>
      <c r="E9" s="1">
        <f t="shared" si="0"/>
        <v>534</v>
      </c>
      <c r="F9" s="1"/>
      <c r="G9" s="1"/>
      <c r="H9" s="1"/>
      <c r="I9" s="1"/>
      <c r="J9" s="1"/>
      <c r="K9" s="1">
        <f t="shared" si="1"/>
        <v>534</v>
      </c>
    </row>
    <row r="10" spans="1:11" x14ac:dyDescent="0.2">
      <c r="A10" s="1" t="s">
        <v>26</v>
      </c>
      <c r="B10" s="1">
        <v>84</v>
      </c>
      <c r="C10" s="1"/>
      <c r="D10" s="1"/>
      <c r="E10" s="1">
        <f t="shared" si="0"/>
        <v>84</v>
      </c>
      <c r="F10" s="1">
        <v>288</v>
      </c>
      <c r="G10" s="1"/>
      <c r="H10" s="1"/>
      <c r="I10" s="1"/>
      <c r="J10" s="1">
        <f>SUM(F10:I10)</f>
        <v>288</v>
      </c>
      <c r="K10" s="1">
        <f t="shared" si="1"/>
        <v>372</v>
      </c>
    </row>
    <row r="11" spans="1:11" x14ac:dyDescent="0.2">
      <c r="A11" s="1" t="s">
        <v>27</v>
      </c>
      <c r="B11" s="1">
        <v>1253</v>
      </c>
      <c r="C11" s="1"/>
      <c r="D11" s="1"/>
      <c r="E11" s="1">
        <f t="shared" si="0"/>
        <v>1253</v>
      </c>
      <c r="F11" s="1"/>
      <c r="G11" s="1"/>
      <c r="H11" s="1"/>
      <c r="I11" s="1"/>
      <c r="J11" s="1"/>
      <c r="K11" s="1">
        <f t="shared" si="1"/>
        <v>1253</v>
      </c>
    </row>
    <row r="12" spans="1:11" x14ac:dyDescent="0.2">
      <c r="A12" s="1" t="s">
        <v>28</v>
      </c>
      <c r="B12" s="1">
        <v>319</v>
      </c>
      <c r="C12" s="1"/>
      <c r="D12" s="1">
        <v>61</v>
      </c>
      <c r="E12" s="1">
        <f t="shared" si="0"/>
        <v>380</v>
      </c>
      <c r="F12" s="1"/>
      <c r="G12" s="1">
        <v>228</v>
      </c>
      <c r="H12" s="1">
        <v>68</v>
      </c>
      <c r="I12" s="1">
        <v>84</v>
      </c>
      <c r="J12" s="1">
        <f>SUM(F12:I12)</f>
        <v>380</v>
      </c>
      <c r="K12" s="1">
        <f t="shared" si="1"/>
        <v>760</v>
      </c>
    </row>
    <row r="13" spans="1:11" x14ac:dyDescent="0.2">
      <c r="A13" s="1" t="s">
        <v>29</v>
      </c>
      <c r="B13" s="1">
        <v>554</v>
      </c>
      <c r="C13" s="1"/>
      <c r="D13" s="1">
        <v>612</v>
      </c>
      <c r="E13" s="1">
        <f t="shared" si="0"/>
        <v>1166</v>
      </c>
      <c r="F13" s="1"/>
      <c r="G13" s="1"/>
      <c r="H13" s="1"/>
      <c r="I13" s="1"/>
      <c r="J13" s="1"/>
      <c r="K13" s="1">
        <f t="shared" si="1"/>
        <v>1166</v>
      </c>
    </row>
    <row r="14" spans="1:11" x14ac:dyDescent="0.2">
      <c r="A14" s="4" t="s">
        <v>16</v>
      </c>
      <c r="B14" s="4">
        <v>12206</v>
      </c>
      <c r="C14" s="4">
        <v>5443</v>
      </c>
      <c r="D14" s="4">
        <v>2929</v>
      </c>
      <c r="E14" s="4">
        <f t="shared" si="0"/>
        <v>20578</v>
      </c>
      <c r="F14" s="4">
        <v>3449</v>
      </c>
      <c r="G14" s="4">
        <v>3712</v>
      </c>
      <c r="H14" s="4">
        <v>1718</v>
      </c>
      <c r="I14" s="4">
        <v>1542</v>
      </c>
      <c r="J14" s="4">
        <f t="shared" ref="J14:J19" si="2">SUM(F14:I14)</f>
        <v>10421</v>
      </c>
      <c r="K14" s="4">
        <f t="shared" si="1"/>
        <v>30999</v>
      </c>
    </row>
    <row r="15" spans="1:11" x14ac:dyDescent="0.2">
      <c r="A15" s="5" t="s">
        <v>30</v>
      </c>
      <c r="B15" s="6">
        <v>6214</v>
      </c>
      <c r="C15" s="1"/>
      <c r="D15" s="1">
        <v>1442</v>
      </c>
      <c r="E15" s="1">
        <f t="shared" si="0"/>
        <v>7656</v>
      </c>
      <c r="F15" s="1">
        <v>1932</v>
      </c>
      <c r="G15" s="1">
        <v>2103</v>
      </c>
      <c r="H15" s="1">
        <v>997</v>
      </c>
      <c r="I15" s="1">
        <v>803</v>
      </c>
      <c r="J15" s="1">
        <f t="shared" si="2"/>
        <v>5835</v>
      </c>
      <c r="K15" s="1">
        <f t="shared" si="1"/>
        <v>13491</v>
      </c>
    </row>
    <row r="16" spans="1:11" x14ac:dyDescent="0.2">
      <c r="A16" s="1" t="s">
        <v>31</v>
      </c>
      <c r="B16" s="1">
        <v>2071</v>
      </c>
      <c r="C16" s="1">
        <v>3009</v>
      </c>
      <c r="D16" s="1">
        <v>478</v>
      </c>
      <c r="E16" s="1">
        <f t="shared" si="0"/>
        <v>5558</v>
      </c>
      <c r="F16" s="1">
        <v>406</v>
      </c>
      <c r="G16" s="1">
        <v>426</v>
      </c>
      <c r="H16" s="1">
        <v>204</v>
      </c>
      <c r="I16" s="1">
        <v>205</v>
      </c>
      <c r="J16" s="1">
        <f t="shared" si="2"/>
        <v>1241</v>
      </c>
      <c r="K16" s="1">
        <f t="shared" si="1"/>
        <v>6799</v>
      </c>
    </row>
    <row r="17" spans="1:11" x14ac:dyDescent="0.2">
      <c r="A17" s="1" t="s">
        <v>32</v>
      </c>
      <c r="B17" s="1">
        <v>2753</v>
      </c>
      <c r="C17" s="1">
        <v>913</v>
      </c>
      <c r="D17" s="1">
        <v>700</v>
      </c>
      <c r="E17" s="1">
        <f t="shared" si="0"/>
        <v>4366</v>
      </c>
      <c r="F17" s="1">
        <v>870</v>
      </c>
      <c r="G17" s="1">
        <v>894</v>
      </c>
      <c r="H17" s="1">
        <v>427</v>
      </c>
      <c r="I17" s="1">
        <v>365</v>
      </c>
      <c r="J17" s="1">
        <f t="shared" si="2"/>
        <v>2556</v>
      </c>
      <c r="K17" s="1">
        <f t="shared" si="1"/>
        <v>6922</v>
      </c>
    </row>
    <row r="18" spans="1:11" x14ac:dyDescent="0.2">
      <c r="A18" s="1" t="s">
        <v>33</v>
      </c>
      <c r="B18" s="1">
        <v>1168</v>
      </c>
      <c r="C18" s="1">
        <v>1397</v>
      </c>
      <c r="D18" s="1">
        <v>309</v>
      </c>
      <c r="E18" s="1">
        <f t="shared" si="0"/>
        <v>2874</v>
      </c>
      <c r="F18" s="1">
        <v>241</v>
      </c>
      <c r="G18" s="1">
        <v>289</v>
      </c>
      <c r="H18" s="1">
        <v>90</v>
      </c>
      <c r="I18" s="1">
        <v>169</v>
      </c>
      <c r="J18" s="1">
        <f t="shared" si="2"/>
        <v>789</v>
      </c>
      <c r="K18" s="1">
        <f t="shared" si="1"/>
        <v>3663</v>
      </c>
    </row>
    <row r="19" spans="1:11" x14ac:dyDescent="0.2">
      <c r="A19" s="4" t="s">
        <v>17</v>
      </c>
      <c r="B19" s="4">
        <v>582</v>
      </c>
      <c r="C19" s="4">
        <v>1651</v>
      </c>
      <c r="D19" s="4">
        <v>428</v>
      </c>
      <c r="E19" s="4">
        <f t="shared" si="0"/>
        <v>2661</v>
      </c>
      <c r="F19" s="4">
        <v>1000</v>
      </c>
      <c r="G19" s="4">
        <v>311</v>
      </c>
      <c r="H19" s="4">
        <v>1614</v>
      </c>
      <c r="I19" s="4">
        <v>232</v>
      </c>
      <c r="J19" s="4">
        <f t="shared" si="2"/>
        <v>3157</v>
      </c>
      <c r="K19" s="4">
        <f t="shared" si="1"/>
        <v>5818</v>
      </c>
    </row>
    <row r="20" spans="1:11" x14ac:dyDescent="0.2">
      <c r="A20" s="3" t="s">
        <v>35</v>
      </c>
      <c r="B20" s="1"/>
      <c r="C20" s="1"/>
      <c r="D20" s="1"/>
      <c r="E20" s="1"/>
      <c r="F20" s="1"/>
      <c r="G20" s="1"/>
      <c r="H20" s="1"/>
      <c r="I20" s="1"/>
      <c r="J20" s="1"/>
      <c r="K20" s="1">
        <f t="shared" si="1"/>
        <v>0</v>
      </c>
    </row>
    <row r="21" spans="1:11" x14ac:dyDescent="0.2">
      <c r="A21" s="1" t="s">
        <v>40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si="1"/>
        <v>0</v>
      </c>
    </row>
    <row r="22" spans="1:11" x14ac:dyDescent="0.2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1"/>
        <v>0</v>
      </c>
    </row>
    <row r="23" spans="1:11" x14ac:dyDescent="0.2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1"/>
        <v>0</v>
      </c>
    </row>
    <row r="24" spans="1:11" x14ac:dyDescent="0.2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1"/>
        <v>0</v>
      </c>
    </row>
    <row r="25" spans="1:11" x14ac:dyDescent="0.2">
      <c r="A25" s="1" t="s">
        <v>38</v>
      </c>
      <c r="B25" s="1"/>
      <c r="C25" s="1">
        <v>1651</v>
      </c>
      <c r="D25" s="1">
        <v>428</v>
      </c>
      <c r="E25" s="1">
        <f>SUM(B25:D25)</f>
        <v>2079</v>
      </c>
      <c r="F25" s="1"/>
      <c r="G25" s="1">
        <v>311</v>
      </c>
      <c r="H25" s="1">
        <v>1614</v>
      </c>
      <c r="I25" s="1">
        <v>186</v>
      </c>
      <c r="J25" s="1">
        <f>SUM(F25:I25)</f>
        <v>2111</v>
      </c>
      <c r="K25" s="1">
        <f t="shared" si="1"/>
        <v>4190</v>
      </c>
    </row>
    <row r="26" spans="1:11" x14ac:dyDescent="0.2">
      <c r="A26" s="1" t="s">
        <v>39</v>
      </c>
      <c r="B26" s="1"/>
      <c r="C26" s="1"/>
      <c r="D26" s="1"/>
      <c r="E26" s="1"/>
      <c r="F26" s="1"/>
      <c r="G26" s="1"/>
      <c r="H26" s="1"/>
      <c r="I26" s="1">
        <v>46</v>
      </c>
      <c r="J26" s="1">
        <f>SUM(F26:I26)</f>
        <v>46</v>
      </c>
      <c r="K26" s="1">
        <f t="shared" si="1"/>
        <v>46</v>
      </c>
    </row>
    <row r="27" spans="1:11" x14ac:dyDescent="0.2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si="1"/>
        <v>0</v>
      </c>
    </row>
    <row r="28" spans="1:11" x14ac:dyDescent="0.2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1"/>
        <v>0</v>
      </c>
    </row>
    <row r="29" spans="1:11" x14ac:dyDescent="0.2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1"/>
        <v>0</v>
      </c>
    </row>
    <row r="30" spans="1:11" x14ac:dyDescent="0.2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>
        <f t="shared" si="1"/>
        <v>0</v>
      </c>
    </row>
    <row r="31" spans="1:11" x14ac:dyDescent="0.2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>
        <f t="shared" si="1"/>
        <v>0</v>
      </c>
    </row>
    <row r="32" spans="1:11" x14ac:dyDescent="0.2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>
        <f t="shared" si="1"/>
        <v>0</v>
      </c>
    </row>
    <row r="33" spans="1:11" x14ac:dyDescent="0.2">
      <c r="A33" s="1" t="s">
        <v>18</v>
      </c>
      <c r="B33" s="1">
        <v>582</v>
      </c>
      <c r="C33" s="1"/>
      <c r="D33" s="1"/>
      <c r="E33" s="1">
        <f>SUM(B33:D33)</f>
        <v>582</v>
      </c>
      <c r="F33" s="1">
        <v>1000</v>
      </c>
      <c r="G33" s="1"/>
      <c r="H33" s="1"/>
      <c r="I33" s="1"/>
      <c r="J33" s="1">
        <f>SUM(F33:I33)</f>
        <v>1000</v>
      </c>
      <c r="K33" s="1">
        <f t="shared" si="1"/>
        <v>1582</v>
      </c>
    </row>
    <row r="34" spans="1:11" x14ac:dyDescent="0.2">
      <c r="A34" s="1" t="s">
        <v>47</v>
      </c>
      <c r="B34" s="1"/>
      <c r="C34" s="1"/>
      <c r="D34" s="1"/>
      <c r="E34" s="1"/>
      <c r="F34" s="1"/>
      <c r="G34" s="1"/>
      <c r="H34" s="1"/>
      <c r="I34" s="1"/>
      <c r="J34" s="1"/>
      <c r="K34" s="1">
        <f t="shared" si="1"/>
        <v>0</v>
      </c>
    </row>
    <row r="35" spans="1:11" x14ac:dyDescent="0.2">
      <c r="A35" s="1" t="s">
        <v>48</v>
      </c>
      <c r="B35" s="1"/>
      <c r="C35" s="1"/>
      <c r="D35" s="1"/>
      <c r="E35" s="1"/>
      <c r="F35" s="1"/>
      <c r="G35" s="1"/>
      <c r="H35" s="1"/>
      <c r="I35" s="1"/>
      <c r="J35" s="1"/>
      <c r="K35" s="1">
        <f t="shared" si="1"/>
        <v>0</v>
      </c>
    </row>
    <row r="36" spans="1:11" x14ac:dyDescent="0.2">
      <c r="A36" s="1" t="s">
        <v>49</v>
      </c>
      <c r="B36" s="1"/>
      <c r="C36" s="1"/>
      <c r="D36" s="1"/>
      <c r="E36" s="1"/>
      <c r="F36" s="1"/>
      <c r="G36" s="1"/>
      <c r="H36" s="1"/>
      <c r="I36" s="1"/>
      <c r="J36" s="1"/>
      <c r="K36" s="1">
        <f t="shared" si="1"/>
        <v>0</v>
      </c>
    </row>
    <row r="37" spans="1:11" x14ac:dyDescent="0.2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>
        <f t="shared" si="1"/>
        <v>0</v>
      </c>
    </row>
    <row r="38" spans="1:11" x14ac:dyDescent="0.2">
      <c r="A38" s="1" t="s">
        <v>19</v>
      </c>
      <c r="B38" s="1"/>
      <c r="C38" s="1"/>
      <c r="D38" s="1"/>
      <c r="E38" s="1"/>
      <c r="F38" s="1"/>
      <c r="G38" s="1"/>
      <c r="H38" s="1"/>
      <c r="I38" s="1"/>
      <c r="J38" s="1"/>
      <c r="K38" s="1">
        <f t="shared" si="1"/>
        <v>0</v>
      </c>
    </row>
    <row r="39" spans="1:11" x14ac:dyDescent="0.2">
      <c r="A39" s="1" t="s">
        <v>20</v>
      </c>
      <c r="B39" s="1"/>
      <c r="C39" s="1"/>
      <c r="D39" s="1"/>
      <c r="E39" s="1"/>
      <c r="F39" s="1"/>
      <c r="G39" s="1"/>
      <c r="H39" s="1"/>
      <c r="I39" s="1"/>
      <c r="J39" s="1"/>
      <c r="K39" s="1">
        <f t="shared" si="1"/>
        <v>0</v>
      </c>
    </row>
    <row r="40" spans="1:11" x14ac:dyDescent="0.2">
      <c r="A40" s="1" t="s">
        <v>51</v>
      </c>
      <c r="B40" s="1"/>
      <c r="C40" s="1"/>
      <c r="D40" s="1"/>
      <c r="E40" s="1"/>
      <c r="F40" s="1"/>
      <c r="G40" s="1"/>
      <c r="H40" s="1"/>
      <c r="I40" s="1"/>
      <c r="J40" s="1"/>
      <c r="K40" s="1">
        <f t="shared" si="1"/>
        <v>0</v>
      </c>
    </row>
    <row r="41" spans="1:11" x14ac:dyDescent="0.2">
      <c r="A41" s="1" t="s">
        <v>52</v>
      </c>
      <c r="B41" s="1"/>
      <c r="C41" s="1"/>
      <c r="D41" s="1"/>
      <c r="E41" s="1"/>
      <c r="F41" s="1"/>
      <c r="G41" s="1"/>
      <c r="H41" s="1"/>
      <c r="I41" s="1"/>
      <c r="J41" s="1"/>
      <c r="K41" s="1">
        <f t="shared" si="1"/>
        <v>0</v>
      </c>
    </row>
    <row r="42" spans="1:11" x14ac:dyDescent="0.2">
      <c r="A42" s="1" t="s">
        <v>53</v>
      </c>
      <c r="B42" s="1"/>
      <c r="C42" s="1"/>
      <c r="D42" s="1"/>
      <c r="E42" s="1"/>
      <c r="F42" s="1"/>
      <c r="G42" s="1"/>
      <c r="H42" s="1"/>
      <c r="I42" s="1"/>
      <c r="J42" s="1"/>
      <c r="K42" s="1">
        <f t="shared" si="1"/>
        <v>0</v>
      </c>
    </row>
    <row r="43" spans="1:11" x14ac:dyDescent="0.2">
      <c r="A43" s="1" t="s">
        <v>21</v>
      </c>
      <c r="B43" s="1"/>
      <c r="C43" s="1"/>
      <c r="D43" s="1"/>
      <c r="E43" s="1"/>
      <c r="F43" s="1"/>
      <c r="G43" s="1"/>
      <c r="H43" s="1"/>
      <c r="I43" s="1"/>
      <c r="J43" s="1"/>
      <c r="K43" s="1">
        <f t="shared" si="1"/>
        <v>0</v>
      </c>
    </row>
    <row r="44" spans="1:1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>
        <f t="shared" si="1"/>
        <v>0</v>
      </c>
    </row>
    <row r="45" spans="1:1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>
        <f t="shared" si="1"/>
        <v>0</v>
      </c>
    </row>
    <row r="46" spans="1:11" x14ac:dyDescent="0.2">
      <c r="A46" s="4" t="s">
        <v>22</v>
      </c>
      <c r="B46" s="4">
        <v>70016</v>
      </c>
      <c r="C46" s="4">
        <v>34874</v>
      </c>
      <c r="D46" s="4">
        <v>16887</v>
      </c>
      <c r="E46" s="4">
        <f>SUM(B46:D46)</f>
        <v>121777</v>
      </c>
      <c r="F46" s="4">
        <v>20777</v>
      </c>
      <c r="G46" s="4">
        <v>22181</v>
      </c>
      <c r="H46" s="4">
        <v>11632</v>
      </c>
      <c r="I46" s="4">
        <v>9071</v>
      </c>
      <c r="J46" s="4">
        <f>SUM(F46:I46)</f>
        <v>63661</v>
      </c>
      <c r="K46" s="4">
        <v>185338</v>
      </c>
    </row>
    <row r="47" spans="1:1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phoneticPr fontId="1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90" zoomScaleNormal="90" workbookViewId="0">
      <selection activeCell="A3" sqref="A3"/>
    </sheetView>
  </sheetViews>
  <sheetFormatPr defaultRowHeight="12.75" x14ac:dyDescent="0.2"/>
  <cols>
    <col min="1" max="1" width="61.42578125" customWidth="1"/>
    <col min="2" max="2" width="21.7109375" customWidth="1"/>
    <col min="3" max="3" width="12.85546875" customWidth="1"/>
  </cols>
  <sheetData>
    <row r="1" spans="1:2" s="13" customFormat="1" ht="15.75" x14ac:dyDescent="0.25">
      <c r="A1" s="22" t="s">
        <v>91</v>
      </c>
      <c r="B1"/>
    </row>
    <row r="3" spans="1:2" ht="24.75" customHeight="1" x14ac:dyDescent="0.2">
      <c r="A3" s="7" t="s">
        <v>94</v>
      </c>
    </row>
    <row r="4" spans="1:2" ht="24.75" customHeight="1" x14ac:dyDescent="0.2">
      <c r="A4" s="7"/>
    </row>
    <row r="5" spans="1:2" s="9" customFormat="1" ht="24.75" customHeight="1" x14ac:dyDescent="0.2">
      <c r="A5" s="8" t="s">
        <v>81</v>
      </c>
      <c r="B5" s="10">
        <v>89838.41</v>
      </c>
    </row>
    <row r="6" spans="1:2" x14ac:dyDescent="0.2">
      <c r="A6" s="1" t="s">
        <v>54</v>
      </c>
      <c r="B6" s="1">
        <v>51117</v>
      </c>
    </row>
    <row r="7" spans="1:2" x14ac:dyDescent="0.2">
      <c r="A7" s="1" t="s">
        <v>71</v>
      </c>
      <c r="B7" s="1"/>
    </row>
    <row r="8" spans="1:2" x14ac:dyDescent="0.2">
      <c r="A8" s="14"/>
      <c r="B8" s="14">
        <v>19118.810000000001</v>
      </c>
    </row>
    <row r="9" spans="1:2" s="12" customFormat="1" x14ac:dyDescent="0.2">
      <c r="A9" s="16" t="s">
        <v>85</v>
      </c>
      <c r="B9" s="16"/>
    </row>
    <row r="10" spans="1:2" s="12" customFormat="1" x14ac:dyDescent="0.2">
      <c r="A10" s="16" t="s">
        <v>82</v>
      </c>
      <c r="B10" s="16">
        <v>19118.810000000001</v>
      </c>
    </row>
    <row r="11" spans="1:2" s="9" customFormat="1" x14ac:dyDescent="0.2">
      <c r="A11" s="8" t="s">
        <v>75</v>
      </c>
      <c r="B11" s="8"/>
    </row>
    <row r="12" spans="1:2" x14ac:dyDescent="0.2">
      <c r="A12" s="1" t="s">
        <v>76</v>
      </c>
      <c r="B12" s="1"/>
    </row>
    <row r="13" spans="1:2" x14ac:dyDescent="0.2">
      <c r="A13" s="1" t="s">
        <v>77</v>
      </c>
      <c r="B13" s="1"/>
    </row>
    <row r="14" spans="1:2" s="9" customFormat="1" x14ac:dyDescent="0.2">
      <c r="A14" s="8" t="s">
        <v>78</v>
      </c>
      <c r="B14" s="8"/>
    </row>
    <row r="15" spans="1:2" x14ac:dyDescent="0.2">
      <c r="A15" s="1" t="s">
        <v>72</v>
      </c>
      <c r="B15" s="20"/>
    </row>
    <row r="16" spans="1:2" x14ac:dyDescent="0.2">
      <c r="A16" s="1" t="s">
        <v>73</v>
      </c>
      <c r="B16" s="17"/>
    </row>
    <row r="17" spans="1:2" s="7" customFormat="1" x14ac:dyDescent="0.2">
      <c r="A17" s="11" t="s">
        <v>86</v>
      </c>
      <c r="B17" s="11">
        <v>19602.599999999999</v>
      </c>
    </row>
    <row r="18" spans="1:2" s="7" customFormat="1" x14ac:dyDescent="0.2">
      <c r="A18" s="15" t="s">
        <v>87</v>
      </c>
      <c r="B18" s="15">
        <v>18870</v>
      </c>
    </row>
    <row r="19" spans="1:2" s="7" customFormat="1" x14ac:dyDescent="0.2">
      <c r="A19" s="15" t="s">
        <v>93</v>
      </c>
      <c r="B19" s="15">
        <v>732.6</v>
      </c>
    </row>
    <row r="20" spans="1:2" s="7" customFormat="1" x14ac:dyDescent="0.2">
      <c r="A20" s="4" t="s">
        <v>92</v>
      </c>
      <c r="B20" s="4"/>
    </row>
    <row r="21" spans="1:2" s="7" customFormat="1" x14ac:dyDescent="0.2">
      <c r="A21" s="4" t="s">
        <v>57</v>
      </c>
      <c r="B21" s="4"/>
    </row>
    <row r="22" spans="1:2" s="7" customFormat="1" x14ac:dyDescent="0.2">
      <c r="A22" s="4" t="s">
        <v>56</v>
      </c>
      <c r="B22" s="4"/>
    </row>
    <row r="23" spans="1:2" s="7" customFormat="1" x14ac:dyDescent="0.2">
      <c r="A23" s="4" t="s">
        <v>55</v>
      </c>
      <c r="B23" s="4"/>
    </row>
    <row r="24" spans="1:2" s="7" customFormat="1" x14ac:dyDescent="0.2">
      <c r="A24" s="4" t="s">
        <v>74</v>
      </c>
      <c r="B24" s="4"/>
    </row>
    <row r="25" spans="1:2" s="7" customFormat="1" x14ac:dyDescent="0.2">
      <c r="A25" s="4" t="s">
        <v>56</v>
      </c>
      <c r="B25" s="4"/>
    </row>
    <row r="26" spans="1:2" s="9" customFormat="1" x14ac:dyDescent="0.2">
      <c r="A26" s="4" t="s">
        <v>55</v>
      </c>
      <c r="B26" s="4"/>
    </row>
    <row r="27" spans="1:2" x14ac:dyDescent="0.2">
      <c r="A27" s="4" t="s">
        <v>74</v>
      </c>
      <c r="B27" s="4"/>
    </row>
    <row r="28" spans="1:2" x14ac:dyDescent="0.2">
      <c r="A28" s="8" t="s">
        <v>84</v>
      </c>
      <c r="B28" s="8"/>
    </row>
    <row r="29" spans="1:2" s="7" customFormat="1" x14ac:dyDescent="0.2">
      <c r="A29" s="1" t="s">
        <v>79</v>
      </c>
      <c r="B29" s="1"/>
    </row>
    <row r="30" spans="1:2" s="9" customFormat="1" x14ac:dyDescent="0.2">
      <c r="A30" s="1" t="s">
        <v>80</v>
      </c>
      <c r="B30" s="1"/>
    </row>
    <row r="31" spans="1:2" s="7" customFormat="1" x14ac:dyDescent="0.2">
      <c r="A31" s="4" t="s">
        <v>83</v>
      </c>
      <c r="B31" s="18"/>
    </row>
    <row r="32" spans="1:2" x14ac:dyDescent="0.2">
      <c r="A32" s="8" t="s">
        <v>90</v>
      </c>
      <c r="B32" s="19">
        <v>21443.45</v>
      </c>
    </row>
    <row r="33" spans="1:4" x14ac:dyDescent="0.2">
      <c r="A33" s="8" t="s">
        <v>89</v>
      </c>
      <c r="B33" s="19"/>
    </row>
    <row r="34" spans="1:4" x14ac:dyDescent="0.2">
      <c r="A34" s="4" t="s">
        <v>70</v>
      </c>
      <c r="B34" s="18">
        <v>68394.960000000006</v>
      </c>
    </row>
    <row r="41" spans="1:4" x14ac:dyDescent="0.2">
      <c r="A41" s="7" t="s">
        <v>88</v>
      </c>
    </row>
    <row r="42" spans="1:4" x14ac:dyDescent="0.2">
      <c r="A42" s="21"/>
      <c r="D42" s="12"/>
    </row>
  </sheetData>
  <phoneticPr fontId="1" type="noConversion"/>
  <pageMargins left="0.35433070866141736" right="0" top="0.98425196850393704" bottom="0.98425196850393704" header="0.51181102362204722" footer="0.51181102362204722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C4" sqref="C4"/>
    </sheetView>
  </sheetViews>
  <sheetFormatPr defaultRowHeight="12.75" x14ac:dyDescent="0.2"/>
  <cols>
    <col min="1" max="1" width="13.140625" customWidth="1"/>
    <col min="2" max="2" width="13.7109375" customWidth="1"/>
    <col min="3" max="3" width="13.140625" customWidth="1"/>
    <col min="4" max="5" width="11.85546875" customWidth="1"/>
  </cols>
  <sheetData>
    <row r="2" spans="1:5" x14ac:dyDescent="0.2">
      <c r="A2" s="1"/>
      <c r="B2" s="1" t="s">
        <v>59</v>
      </c>
      <c r="C2" s="1" t="s">
        <v>62</v>
      </c>
      <c r="D2" s="1" t="s">
        <v>60</v>
      </c>
      <c r="E2" s="1" t="s">
        <v>61</v>
      </c>
    </row>
    <row r="3" spans="1:5" x14ac:dyDescent="0.2">
      <c r="A3" s="1" t="s">
        <v>58</v>
      </c>
      <c r="B3" s="1">
        <v>809057.68</v>
      </c>
      <c r="C3" s="1">
        <v>5033.66</v>
      </c>
      <c r="D3" s="1">
        <v>804024</v>
      </c>
      <c r="E3" s="1">
        <f t="shared" ref="E3:E9" si="0">SUM(B3-C3)-D3</f>
        <v>2.0000000018626451E-2</v>
      </c>
    </row>
    <row r="4" spans="1:5" x14ac:dyDescent="0.2">
      <c r="A4" s="1" t="s">
        <v>63</v>
      </c>
      <c r="B4" s="1">
        <v>328761</v>
      </c>
      <c r="C4" s="1">
        <v>6128.26</v>
      </c>
      <c r="D4" s="1">
        <v>323712</v>
      </c>
      <c r="E4" s="1">
        <f t="shared" si="0"/>
        <v>-1079.2600000000093</v>
      </c>
    </row>
    <row r="5" spans="1:5" x14ac:dyDescent="0.2">
      <c r="A5" s="1" t="s">
        <v>64</v>
      </c>
      <c r="B5" s="1">
        <v>219004</v>
      </c>
      <c r="C5" s="1">
        <v>486.99</v>
      </c>
      <c r="D5" s="1">
        <v>218517</v>
      </c>
      <c r="E5" s="1">
        <f t="shared" si="0"/>
        <v>1.0000000009313226E-2</v>
      </c>
    </row>
    <row r="6" spans="1:5" x14ac:dyDescent="0.2">
      <c r="A6" s="1" t="s">
        <v>65</v>
      </c>
      <c r="B6" s="1">
        <v>321993.03999999998</v>
      </c>
      <c r="C6" s="1">
        <v>571.29</v>
      </c>
      <c r="D6" s="1">
        <v>321421.03999999998</v>
      </c>
      <c r="E6" s="1">
        <f t="shared" si="0"/>
        <v>0.71000000002095476</v>
      </c>
    </row>
    <row r="7" spans="1:5" x14ac:dyDescent="0.2">
      <c r="A7" s="1" t="s">
        <v>66</v>
      </c>
      <c r="B7" s="1">
        <v>234737.94</v>
      </c>
      <c r="C7" s="1">
        <v>1395.85</v>
      </c>
      <c r="D7" s="1">
        <v>233342</v>
      </c>
      <c r="E7" s="1">
        <f t="shared" si="0"/>
        <v>8.999999999650754E-2</v>
      </c>
    </row>
    <row r="8" spans="1:5" x14ac:dyDescent="0.2">
      <c r="A8" s="1" t="s">
        <v>67</v>
      </c>
      <c r="B8" s="1"/>
      <c r="C8" s="1"/>
      <c r="D8" s="1"/>
      <c r="E8" s="1">
        <f t="shared" si="0"/>
        <v>0</v>
      </c>
    </row>
    <row r="9" spans="1:5" x14ac:dyDescent="0.2">
      <c r="A9" s="1" t="s">
        <v>68</v>
      </c>
      <c r="B9" s="1"/>
      <c r="C9" s="1"/>
      <c r="D9" s="1"/>
      <c r="E9" s="1">
        <f t="shared" si="0"/>
        <v>0</v>
      </c>
    </row>
    <row r="10" spans="1:5" x14ac:dyDescent="0.2">
      <c r="A10" s="1" t="s">
        <v>69</v>
      </c>
      <c r="B10" s="1">
        <f>SUM(B3:B9)</f>
        <v>1913553.6600000001</v>
      </c>
      <c r="C10" s="1">
        <f>SUM(C3:C9)</f>
        <v>13616.050000000001</v>
      </c>
      <c r="D10" s="1">
        <f>SUM(D3:D9)</f>
        <v>1901016.04</v>
      </c>
      <c r="E10" s="1">
        <f>SUM(E3:E9)</f>
        <v>-1078.4299999999639</v>
      </c>
    </row>
    <row r="11" spans="1:5" x14ac:dyDescent="0.2">
      <c r="A11" s="1"/>
      <c r="B11" s="1"/>
      <c r="C11" s="1"/>
      <c r="D11" s="1"/>
      <c r="E11" s="1"/>
    </row>
    <row r="12" spans="1:5" x14ac:dyDescent="0.2">
      <c r="A12" s="1"/>
      <c r="B12" s="1"/>
      <c r="C12" s="1"/>
      <c r="D12" s="1"/>
      <c r="E12" s="1"/>
    </row>
    <row r="13" spans="1:5" x14ac:dyDescent="0.2">
      <c r="A13" s="1"/>
      <c r="B13" s="1"/>
      <c r="C13" s="1"/>
      <c r="D13" s="1"/>
      <c r="E13" s="1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mgeorgieva</dc:creator>
  <cp:lastModifiedBy>silveto</cp:lastModifiedBy>
  <cp:lastPrinted>2022-03-04T10:14:26Z</cp:lastPrinted>
  <dcterms:created xsi:type="dcterms:W3CDTF">2011-02-04T06:51:36Z</dcterms:created>
  <dcterms:modified xsi:type="dcterms:W3CDTF">2022-03-04T10:14:40Z</dcterms:modified>
</cp:coreProperties>
</file>